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ackingList" sheetId="1" r:id="rId1"/>
  </sheets>
  <definedNames>
    <definedName name="_xlnm.Print_Area" localSheetId="0">'PackingList'!$A$1:$AF$23</definedName>
    <definedName name="_xlnm.Print_Titles" localSheetId="0">'PackingList'!$1:$1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<sst xmlns="http://schemas.openxmlformats.org/spreadsheetml/2006/main" count="416" uniqueCount="134">
  <si>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</si>
  <si>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</si>
  <si>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</si>
  <si>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</si>
  <si>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</si>
  <si>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</si>
  <si>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</si>
  <si>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</si>
  <si>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</si>
  <si>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</si>
  <si>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</si>
  <si>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</si>
  <si>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</si>
  <si>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</si>
  <si>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</si>
  <si>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</si>
  <si>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</si>
  <si>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</si>
  <si>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</si>
  <si>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</si>
  <si>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</si>
  <si>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</si>
  <si>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</si>
  <si>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</si>
  <si>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</si>
  <si>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</si>
  <si>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</si>
  <si>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</si>
  <si>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</si>
  <si>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</si>
  <si>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</si>
  <si>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</si>
  <si>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Packing List. Details</t>
  </si>
  <si>
    <t>Packing List</t>
  </si>
  <si>
    <t>ABIE</t>
  </si>
  <si>
    <t>A document stating the detail of how goods are packed.</t>
  </si>
  <si>
    <t>2.0</t>
  </si>
  <si>
    <t>Transportation</t>
  </si>
  <si>
    <t>In All Contexts</t>
  </si>
  <si>
    <t>None</t>
  </si>
  <si>
    <t>Packing List.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</si>
  <si>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</si>
  <si>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</si>
  <si>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</si>
  <si>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</si>
  <si>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</si>
  <si>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</si>
  <si>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</si>
  <si>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</si>
  <si>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Packing List. Customization Identifier. Identifier</t>
  </si>
  <si>
    <t>Customization</t>
  </si>
  <si>
    <t>Customization Identifier</t>
  </si>
  <si>
    <t>Identifies a user-defined customization of UBL for a specific use.</t>
  </si>
  <si>
    <t>NES</t>
  </si>
  <si>
    <t>Changes for UBL 2.0 Update Package: H3 formula pasted to H4 and H5</t>
  </si>
  <si>
    <t>Packing List. Profile Identifier. Identifier</t>
  </si>
  <si>
    <t>Profile</t>
  </si>
  <si>
    <t>Profile Identifier</t>
  </si>
  <si>
    <t>Identifies a user-defined profile of the subset of UBL being used.</t>
  </si>
  <si>
    <t>BasicProcurementProcess</t>
  </si>
  <si>
    <t>Packing List. Profile Execution Identifier. Identifier</t>
  </si>
  <si>
    <t>Profile Execution</t>
  </si>
  <si>
    <t>Profile Execution Identifier</t>
  </si>
  <si>
    <t>Identifies an instance of executing a profile, to associate all transactions in a collaboration.</t>
  </si>
  <si>
    <t>BPP-1001</t>
  </si>
  <si>
    <t>2.1</t>
  </si>
  <si>
    <t>Packing List. Identifier</t>
  </si>
  <si>
    <t>Packing List Number</t>
  </si>
  <si>
    <t>1</t>
  </si>
  <si>
    <t>Unique Identifier of the Packing List. Reference number to identify a packing list.</t>
  </si>
  <si>
    <t>UUID</t>
  </si>
  <si>
    <t>Packing List. UUID. Identifier</t>
  </si>
  <si>
    <t>A universally unique identifier for an instance of this ABIE.</t>
  </si>
  <si>
    <t>Packing List. Issue Date. Date</t>
  </si>
  <si>
    <t>Issue</t>
  </si>
  <si>
    <t>Date</t>
  </si>
  <si>
    <t>Issue Date</t>
  </si>
  <si>
    <t>Date. Type</t>
  </si>
  <si>
    <t>Date of issue of a packing list.</t>
  </si>
  <si>
    <t>Packing List. Issue Time. Time</t>
  </si>
  <si>
    <t>Time</t>
  </si>
  <si>
    <t>Issue Time</t>
  </si>
  <si>
    <t>Time. Type</t>
  </si>
  <si>
    <t>Time of issue of a packing list.</t>
  </si>
  <si>
    <t>Packing List. Name</t>
  </si>
  <si>
    <t>Name</t>
  </si>
  <si>
    <t>Name. Type</t>
  </si>
  <si>
    <t>Name of a Packing List.</t>
  </si>
  <si>
    <t>Packing List. Description. Text</t>
  </si>
  <si>
    <t>Description</t>
  </si>
  <si>
    <t>Text</t>
  </si>
  <si>
    <t>Text. Type</t>
  </si>
  <si>
    <t>Textual description of the document instance.</t>
  </si>
  <si>
    <t xml:space="preserve">Changes for UBL 2.0 Update Package: Definition (cell Q11) changed from  Textual description of a Packing List.  to  Textual description of the document instance. </t>
  </si>
  <si>
    <t>Packing List. Note. Text</t>
  </si>
  <si>
    <t>Note</t>
  </si>
  <si>
    <t>0..n</t>
  </si>
  <si>
    <t>Textual note associated with a Packing List.</t>
  </si>
  <si>
    <t>Packing List. Version. Identifier</t>
  </si>
  <si>
    <t>Version</t>
  </si>
  <si>
    <t>Version identifier of a Packing List.</t>
  </si>
  <si>
    <t>Packing List. Other_ Instruction. Text</t>
  </si>
  <si>
    <t>Other</t>
  </si>
  <si>
    <t>Instruction</t>
  </si>
  <si>
    <t>Contains other free-text-based instructions related to the shipment to the forwarders or carriers. This should only be used where such information cannot be represented in other structured information entities within the document.</t>
  </si>
  <si>
    <t>Packing List. Consignor_ Party. Party</t>
  </si>
  <si>
    <t>Consignor</t>
  </si>
  <si>
    <t>Party</t>
  </si>
  <si>
    <t>Consignor (WCO ID 71 and 72)</t>
  </si>
  <si>
    <t>ASBIE</t>
  </si>
  <si>
    <t>The party consigning goods as stipulated in the transport contract by the party ordering transport.</t>
  </si>
  <si>
    <t>Packing List. Carrier_ Party. Party</t>
  </si>
  <si>
    <t>Carrier</t>
  </si>
  <si>
    <t>Transport Company, Shipping Line, NVOCC, Airline,  Haulier, Courier, Carrier (WCO ID 49 and 50)</t>
  </si>
  <si>
    <t>The party providing the transport of goods between named points.</t>
  </si>
  <si>
    <t>Packing List. Freight Forwarder_ Party. Party</t>
  </si>
  <si>
    <t>Freight Forwarder</t>
  </si>
  <si>
    <t>Consolidator (WCO ID 192 AND 193)</t>
  </si>
  <si>
    <t>The party combining individual smaller shipments into a single larger consignment (so called consolidated consignment) that is sent to a counterpart who mirrors the consolidator s activity by dividing the consolidated consignment into its original components.</t>
  </si>
  <si>
    <t>Packing List. Shipment</t>
  </si>
  <si>
    <t>Shipment</t>
  </si>
  <si>
    <t>An association to Shipment.</t>
  </si>
  <si>
    <t xml:space="preserve">Changes for UBL 2.0 Update Package: Definition changed from  Information about the separately identifiable collection of goods items (available to be) transported from one consignor to one consignee via one or more modes of transport.  to  An association to Shipment. </t>
  </si>
  <si>
    <t>Packing List. Document Reference</t>
  </si>
  <si>
    <t>Document Reference</t>
  </si>
  <si>
    <t>An association to Document Reference (reference to documents that provide supplementary information to the Packing List).</t>
  </si>
  <si>
    <t>Packing List. Document Distribution</t>
  </si>
  <si>
    <t>Document Distribution</t>
  </si>
  <si>
    <t>The distribution of the Packing List to interested parties.</t>
  </si>
  <si>
    <t xml:space="preserve">Changes for UBL 2.0 Update Package: Definition changed from  Contain information on the distribution list of the documents.  to  The distribution of the Packing List to interested parties. </t>
  </si>
  <si>
    <t>Packing List. Signature</t>
  </si>
  <si>
    <t>Signature</t>
  </si>
  <si>
    <t>One or more signatures applied to the document instance.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</si>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</sst>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PackingList</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2" s="4" customFormat="1" ht="25.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t="s">
        <v>54</v>
      </c>
    </row>
    <row r="5" spans="1:32" s="4" customFormat="1" ht="25.5">
      <c r="A5" s="5" t="str">
        <f>SUBSTITUTE(SUBSTITUTE(CONCATENATE(IF(E5="Universally Unique","UU",E5),IF(G5&lt;&gt;I5,H5,F5),CONCATENATE(IF(I5="Identifier","ID",IF(I5="Text","",I5))))," ",""),"'","")</f>
        <v>ProfileID</v>
      </c>
      <c r="B5" s="5" t="s">
        <v>55</v>
      </c>
      <c r="C5" s="5"/>
      <c r="D5" s="5" t="s">
        <v>33</v>
      </c>
      <c r="E5" s="5"/>
      <c r="F5" s="5" t="s">
        <v>56</v>
      </c>
      <c r="G5" s="5" t="s">
        <v>42</v>
      </c>
      <c r="H5" s="5" t="s">
        <v>57</v>
      </c>
      <c r="I5" s="5" t="s">
        <v>42</v>
      </c>
      <c r="J5" s="5"/>
      <c r="K5" s="5" t="s">
        <v>44</v>
      </c>
      <c r="L5" s="5"/>
      <c r="M5" s="5"/>
      <c r="N5" s="5"/>
      <c r="O5" s="5" t="s">
        <v>45</v>
      </c>
      <c r="P5" s="5" t="s">
        <v>46</v>
      </c>
      <c r="Q5" s="5" t="s">
        <v>58</v>
      </c>
      <c r="R5" s="5" t="s">
        <v>59</v>
      </c>
      <c r="S5" s="5"/>
      <c r="T5" s="5" t="s">
        <v>36</v>
      </c>
      <c r="U5" s="5"/>
      <c r="V5" s="5"/>
      <c r="W5" s="5" t="s">
        <v>37</v>
      </c>
      <c r="X5" s="5" t="s">
        <v>38</v>
      </c>
      <c r="Y5" s="5" t="s">
        <v>39</v>
      </c>
      <c r="Z5" s="5" t="s">
        <v>38</v>
      </c>
      <c r="AA5" s="5" t="s">
        <v>38</v>
      </c>
      <c r="AB5" s="5" t="s">
        <v>38</v>
      </c>
      <c r="AC5" s="5" t="s">
        <v>38</v>
      </c>
      <c r="AD5" s="5" t="s">
        <v>38</v>
      </c>
      <c r="AE5" s="5"/>
      <c r="AF5" s="5" t="s">
        <v>54</v>
      </c>
    </row>
    <row r="6" spans="1:30" s="5" customFormat="1" ht="25.5">
      <c r="A6" s="5" t="str">
        <f>SUBSTITUTE(SUBSTITUTE(CONCATENATE(IF(E6="Universally Unique","UU",E6),IF(G6&lt;&gt;I6,H6,F6),CONCATENATE(IF(I6="Identifier","ID",IF(I6="Text","",I6))))," ",""),"'","")</f>
        <v>ProfileExecutionID</v>
      </c>
      <c r="B6" s="5" t="s">
        <v>60</v>
      </c>
      <c r="D6" s="5" t="s">
        <v>33</v>
      </c>
      <c r="F6" s="5" t="s">
        <v>61</v>
      </c>
      <c r="G6" s="5" t="s">
        <v>42</v>
      </c>
      <c r="H6" s="5" t="s">
        <v>62</v>
      </c>
      <c r="I6" s="5" t="s">
        <v>42</v>
      </c>
      <c r="K6" s="5" t="s">
        <v>44</v>
      </c>
      <c r="O6" s="5" t="s">
        <v>45</v>
      </c>
      <c r="P6" s="5" t="s">
        <v>46</v>
      </c>
      <c r="Q6" s="5" t="s">
        <v>63</v>
      </c>
      <c r="R6" s="5" t="s">
        <v>64</v>
      </c>
      <c r="T6" s="5" t="s">
        <v>65</v>
      </c>
      <c r="W6" s="5" t="s">
        <v>37</v>
      </c>
      <c r="X6" s="5" t="s">
        <v>38</v>
      </c>
      <c r="Y6" s="5" t="s">
        <v>39</v>
      </c>
      <c r="Z6" s="5" t="s">
        <v>38</v>
      </c>
      <c r="AA6" s="5" t="s">
        <v>38</v>
      </c>
      <c r="AB6" s="5" t="s">
        <v>38</v>
      </c>
      <c r="AC6" s="5" t="s">
        <v>38</v>
      </c>
      <c r="AD6" s="5" t="s">
        <v>38</v>
      </c>
    </row>
    <row r="7" spans="1:30" s="5" customFormat="1" ht="25.5">
      <c r="A7" s="5" t="str">
        <f>SUBSTITUTE(SUBSTITUTE(CONCATENATE(IF(E7="Universally Unique","UU",E7),IF(G7&lt;&gt;I7,H7,F7),CONCATENATE(IF(I7="Identifier","ID",IF(I7="Text","",I7))))," ",""),"'","")</f>
        <v>ID</v>
      </c>
      <c r="B7" s="5" t="s">
        <v>66</v>
      </c>
      <c r="D7" s="5" t="s">
        <v>33</v>
      </c>
      <c r="G7" s="5" t="s">
        <v>42</v>
      </c>
      <c r="H7" s="5" t="s">
        <v>42</v>
      </c>
      <c r="I7" s="5" t="s">
        <v>42</v>
      </c>
      <c r="K7" s="5" t="s">
        <v>44</v>
      </c>
      <c r="N7" s="5" t="s">
        <v>67</v>
      </c>
      <c r="O7" s="5" t="s">
        <v>68</v>
      </c>
      <c r="P7" s="5" t="s">
        <v>46</v>
      </c>
      <c r="Q7" s="5" t="s">
        <v>69</v>
      </c>
      <c r="T7" s="5" t="s">
        <v>36</v>
      </c>
      <c r="W7" s="5" t="s">
        <v>37</v>
      </c>
      <c r="X7" s="5" t="s">
        <v>38</v>
      </c>
      <c r="Y7" s="5" t="s">
        <v>39</v>
      </c>
      <c r="Z7" s="5" t="s">
        <v>38</v>
      </c>
      <c r="AA7" s="5" t="s">
        <v>38</v>
      </c>
      <c r="AB7" s="5" t="s">
        <v>38</v>
      </c>
      <c r="AC7" s="5" t="s">
        <v>38</v>
      </c>
      <c r="AD7" s="5" t="s">
        <v>38</v>
      </c>
    </row>
    <row r="8" spans="1:30" s="5" customFormat="1" ht="25.5">
      <c r="A8" s="5" t="s">
        <v>70</v>
      </c>
      <c r="B8" s="5" t="s">
        <v>71</v>
      </c>
      <c r="D8" s="5" t="s">
        <v>33</v>
      </c>
      <c r="G8" s="5" t="s">
        <v>70</v>
      </c>
      <c r="H8" s="5" t="s">
        <v>70</v>
      </c>
      <c r="I8" s="5" t="s">
        <v>42</v>
      </c>
      <c r="K8" s="5" t="s">
        <v>44</v>
      </c>
      <c r="O8" s="5" t="s">
        <v>45</v>
      </c>
      <c r="P8" s="5" t="s">
        <v>46</v>
      </c>
      <c r="Q8" s="5" t="s">
        <v>72</v>
      </c>
      <c r="T8" s="5" t="s">
        <v>36</v>
      </c>
      <c r="W8" s="5" t="s">
        <v>37</v>
      </c>
      <c r="X8" s="5" t="s">
        <v>38</v>
      </c>
      <c r="Y8" s="5" t="s">
        <v>39</v>
      </c>
      <c r="Z8" s="5" t="s">
        <v>38</v>
      </c>
      <c r="AA8" s="5" t="s">
        <v>38</v>
      </c>
      <c r="AB8" s="5" t="s">
        <v>38</v>
      </c>
      <c r="AC8" s="5" t="s">
        <v>38</v>
      </c>
      <c r="AD8" s="5" t="s">
        <v>38</v>
      </c>
    </row>
    <row r="9" spans="1:30" s="5" customFormat="1" ht="25.5">
      <c r="A9" s="5" t="str">
        <f>SUBSTITUTE(SUBSTITUTE(CONCATENATE(IF(E9="Universally Unique","UU",E9),IF(G9&lt;&gt;I9,H9,F9),CONCATENATE(IF(I9="Identifier","ID",IF(I9="Text","",I9))))," ",""),"'","")</f>
        <v>IssueDate</v>
      </c>
      <c r="B9" s="5" t="s">
        <v>73</v>
      </c>
      <c r="D9" s="5" t="s">
        <v>33</v>
      </c>
      <c r="F9" s="5" t="s">
        <v>74</v>
      </c>
      <c r="G9" s="5" t="s">
        <v>75</v>
      </c>
      <c r="H9" s="5" t="s">
        <v>76</v>
      </c>
      <c r="I9" s="5" t="s">
        <v>75</v>
      </c>
      <c r="K9" s="5" t="s">
        <v>77</v>
      </c>
      <c r="O9" s="5" t="s">
        <v>45</v>
      </c>
      <c r="P9" s="5" t="s">
        <v>46</v>
      </c>
      <c r="Q9" s="5" t="s">
        <v>78</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IssueTime</v>
      </c>
      <c r="B10" s="5" t="s">
        <v>79</v>
      </c>
      <c r="D10" s="5" t="s">
        <v>33</v>
      </c>
      <c r="F10" s="5" t="s">
        <v>74</v>
      </c>
      <c r="G10" s="5" t="s">
        <v>80</v>
      </c>
      <c r="H10" s="5" t="s">
        <v>81</v>
      </c>
      <c r="I10" s="5" t="s">
        <v>80</v>
      </c>
      <c r="K10" s="5" t="s">
        <v>82</v>
      </c>
      <c r="O10" s="5" t="s">
        <v>45</v>
      </c>
      <c r="P10" s="5" t="s">
        <v>46</v>
      </c>
      <c r="Q10" s="5" t="s">
        <v>83</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Name</v>
      </c>
      <c r="B11" s="5" t="s">
        <v>84</v>
      </c>
      <c r="D11" s="5" t="s">
        <v>33</v>
      </c>
      <c r="G11" s="5" t="s">
        <v>85</v>
      </c>
      <c r="H11" s="5" t="s">
        <v>85</v>
      </c>
      <c r="I11" s="5" t="s">
        <v>85</v>
      </c>
      <c r="K11" s="5" t="s">
        <v>86</v>
      </c>
      <c r="O11" s="5" t="s">
        <v>45</v>
      </c>
      <c r="P11" s="5" t="s">
        <v>46</v>
      </c>
      <c r="Q11" s="5" t="s">
        <v>87</v>
      </c>
      <c r="T11" s="5" t="s">
        <v>36</v>
      </c>
      <c r="W11" s="5" t="s">
        <v>37</v>
      </c>
      <c r="X11" s="5" t="s">
        <v>38</v>
      </c>
      <c r="Y11" s="5" t="s">
        <v>39</v>
      </c>
      <c r="Z11" s="5" t="s">
        <v>38</v>
      </c>
      <c r="AA11" s="5" t="s">
        <v>38</v>
      </c>
      <c r="AB11" s="5" t="s">
        <v>38</v>
      </c>
      <c r="AC11" s="5" t="s">
        <v>38</v>
      </c>
      <c r="AD11" s="5" t="s">
        <v>38</v>
      </c>
    </row>
    <row r="12" spans="1:32" s="4" customFormat="1" ht="38.25">
      <c r="A12" s="5" t="str">
        <f>SUBSTITUTE(SUBSTITUTE(CONCATENATE(IF(E12="Universally Unique","UU",E12),IF(G12&lt;&gt;I12,H12,F12),CONCATENATE(IF(I12="Identifier","ID",IF(I12="Text","",I12))))," ",""),"'","")</f>
        <v>Description</v>
      </c>
      <c r="B12" s="5" t="s">
        <v>88</v>
      </c>
      <c r="C12" s="5"/>
      <c r="D12" s="5" t="s">
        <v>33</v>
      </c>
      <c r="E12" s="5"/>
      <c r="F12" s="5"/>
      <c r="G12" s="5" t="s">
        <v>89</v>
      </c>
      <c r="H12" s="5" t="s">
        <v>89</v>
      </c>
      <c r="I12" s="5" t="s">
        <v>90</v>
      </c>
      <c r="J12" s="5"/>
      <c r="K12" s="5" t="s">
        <v>91</v>
      </c>
      <c r="L12" s="5"/>
      <c r="M12" s="5"/>
      <c r="N12" s="5"/>
      <c r="O12" s="5" t="s">
        <v>45</v>
      </c>
      <c r="P12" s="5" t="s">
        <v>46</v>
      </c>
      <c r="Q12" s="5" t="s">
        <v>92</v>
      </c>
      <c r="R12" s="5"/>
      <c r="S12" s="5"/>
      <c r="T12" s="5" t="s">
        <v>36</v>
      </c>
      <c r="U12" s="5"/>
      <c r="V12" s="5"/>
      <c r="W12" s="5" t="s">
        <v>37</v>
      </c>
      <c r="X12" s="5" t="s">
        <v>38</v>
      </c>
      <c r="Y12" s="5" t="s">
        <v>39</v>
      </c>
      <c r="Z12" s="5" t="s">
        <v>38</v>
      </c>
      <c r="AA12" s="5" t="s">
        <v>38</v>
      </c>
      <c r="AB12" s="5" t="s">
        <v>38</v>
      </c>
      <c r="AC12" s="5" t="s">
        <v>38</v>
      </c>
      <c r="AD12" s="5" t="s">
        <v>38</v>
      </c>
      <c r="AE12" s="5"/>
      <c r="AF12" s="5" t="s">
        <v>93</v>
      </c>
    </row>
    <row r="13" spans="1:30" s="5" customFormat="1" ht="25.5">
      <c r="A13" s="5" t="str">
        <f>SUBSTITUTE(SUBSTITUTE(CONCATENATE(IF(E13="Universally Unique","UU",E13),IF(G13&lt;&gt;I13,H13,F13),CONCATENATE(IF(I13="Identifier","ID",IF(I13="Text","",I13))))," ",""),"'","")</f>
        <v>Note</v>
      </c>
      <c r="B13" s="5" t="s">
        <v>94</v>
      </c>
      <c r="D13" s="5" t="s">
        <v>33</v>
      </c>
      <c r="G13" s="5" t="s">
        <v>95</v>
      </c>
      <c r="H13" s="5" t="s">
        <v>95</v>
      </c>
      <c r="I13" s="5" t="s">
        <v>90</v>
      </c>
      <c r="K13" s="5" t="s">
        <v>91</v>
      </c>
      <c r="O13" s="5" t="s">
        <v>96</v>
      </c>
      <c r="P13" s="5" t="s">
        <v>46</v>
      </c>
      <c r="Q13" s="5" t="s">
        <v>97</v>
      </c>
      <c r="T13" s="5" t="s">
        <v>36</v>
      </c>
      <c r="W13" s="5" t="s">
        <v>37</v>
      </c>
      <c r="X13" s="5" t="s">
        <v>38</v>
      </c>
      <c r="Y13" s="5" t="s">
        <v>39</v>
      </c>
      <c r="Z13" s="5" t="s">
        <v>38</v>
      </c>
      <c r="AA13" s="5" t="s">
        <v>38</v>
      </c>
      <c r="AB13" s="5" t="s">
        <v>38</v>
      </c>
      <c r="AC13" s="5" t="s">
        <v>38</v>
      </c>
      <c r="AD13" s="5" t="s">
        <v>38</v>
      </c>
    </row>
    <row r="14" spans="1:30" s="5" customFormat="1" ht="25.5">
      <c r="A14" s="5" t="str">
        <f>SUBSTITUTE(SUBSTITUTE(CONCATENATE(IF(E14="Universally Unique","UU",E14),IF(G14&lt;&gt;I14,H14,F14),CONCATENATE(IF(I14="Identifier","ID",IF(I14="Text","",I14))))," ",""),"'","")</f>
        <v>VersionID</v>
      </c>
      <c r="B14" s="5" t="s">
        <v>98</v>
      </c>
      <c r="D14" s="5" t="s">
        <v>33</v>
      </c>
      <c r="G14" s="5" t="s">
        <v>99</v>
      </c>
      <c r="H14" s="5" t="s">
        <v>99</v>
      </c>
      <c r="I14" s="5" t="s">
        <v>42</v>
      </c>
      <c r="K14" s="5" t="s">
        <v>44</v>
      </c>
      <c r="O14" s="5" t="s">
        <v>45</v>
      </c>
      <c r="P14" s="5" t="s">
        <v>46</v>
      </c>
      <c r="Q14" s="5" t="s">
        <v>100</v>
      </c>
      <c r="T14" s="5" t="s">
        <v>65</v>
      </c>
      <c r="W14" s="5" t="s">
        <v>37</v>
      </c>
      <c r="X14" s="5" t="s">
        <v>38</v>
      </c>
      <c r="Y14" s="5" t="s">
        <v>39</v>
      </c>
      <c r="Z14" s="5" t="s">
        <v>38</v>
      </c>
      <c r="AA14" s="5" t="s">
        <v>38</v>
      </c>
      <c r="AB14" s="5" t="s">
        <v>38</v>
      </c>
      <c r="AC14" s="5" t="s">
        <v>38</v>
      </c>
      <c r="AD14" s="5" t="s">
        <v>38</v>
      </c>
    </row>
    <row r="15" spans="1:30" s="5" customFormat="1" ht="51">
      <c r="A15" s="5" t="str">
        <f>SUBSTITUTE(SUBSTITUTE(CONCATENATE(IF(E15="Universally Unique","UU",E15),IF(G15&lt;&gt;I15,H15,F15),CONCATENATE(IF(I15="Identifier","ID",IF(I15="Text","",I15))))," ",""),"'","")</f>
        <v>OtherInstruction</v>
      </c>
      <c r="B15" s="5" t="s">
        <v>101</v>
      </c>
      <c r="D15" s="5" t="s">
        <v>33</v>
      </c>
      <c r="E15" s="5" t="s">
        <v>102</v>
      </c>
      <c r="G15" s="5" t="s">
        <v>103</v>
      </c>
      <c r="H15" s="5" t="s">
        <v>103</v>
      </c>
      <c r="I15" s="5" t="s">
        <v>90</v>
      </c>
      <c r="K15" s="5" t="s">
        <v>91</v>
      </c>
      <c r="O15" s="5" t="s">
        <v>45</v>
      </c>
      <c r="P15" s="5" t="s">
        <v>46</v>
      </c>
      <c r="Q15" s="5" t="s">
        <v>104</v>
      </c>
      <c r="T15" s="5" t="s">
        <v>36</v>
      </c>
      <c r="W15" s="5" t="s">
        <v>37</v>
      </c>
      <c r="X15" s="5" t="s">
        <v>38</v>
      </c>
      <c r="Y15" s="5" t="s">
        <v>39</v>
      </c>
      <c r="Z15" s="5" t="s">
        <v>38</v>
      </c>
      <c r="AA15" s="5" t="s">
        <v>38</v>
      </c>
      <c r="AB15" s="5" t="s">
        <v>38</v>
      </c>
      <c r="AC15" s="5" t="s">
        <v>38</v>
      </c>
      <c r="AD15" s="5" t="s">
        <v>38</v>
      </c>
    </row>
    <row r="16" spans="1:32" s="4" customFormat="1" ht="25.5">
      <c r="A16" s="6" t="str">
        <f>SUBSTITUTE(SUBSTITUTE(CONCATENATE(IF(E16="Universally Unique","UU",E16),F16,IF(H16&lt;&gt;I16,H16,""),CONCATENATE(IF(I16="Identifier","ID",IF(I16="Text","",I16))))," ",""),"'","")</f>
        <v>ConsignorParty</v>
      </c>
      <c r="B16" s="6" t="s">
        <v>105</v>
      </c>
      <c r="C16" s="6"/>
      <c r="D16" s="6" t="s">
        <v>33</v>
      </c>
      <c r="E16" s="6" t="s">
        <v>106</v>
      </c>
      <c r="F16" s="6"/>
      <c r="G16" s="6"/>
      <c r="H16" s="6" t="str">
        <f>M16</f>
        <v>Party</v>
      </c>
      <c r="I16" s="6" t="s">
        <v>107</v>
      </c>
      <c r="J16" s="6"/>
      <c r="K16" s="6"/>
      <c r="L16" s="6"/>
      <c r="M16" s="6" t="s">
        <v>107</v>
      </c>
      <c r="N16" s="6" t="s">
        <v>108</v>
      </c>
      <c r="O16" s="6" t="s">
        <v>45</v>
      </c>
      <c r="P16" s="6" t="s">
        <v>109</v>
      </c>
      <c r="Q16" s="6" t="s">
        <v>110</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CarrierParty</v>
      </c>
      <c r="B17" s="6" t="s">
        <v>111</v>
      </c>
      <c r="C17" s="6"/>
      <c r="D17" s="6" t="s">
        <v>33</v>
      </c>
      <c r="E17" s="6" t="s">
        <v>112</v>
      </c>
      <c r="F17" s="6"/>
      <c r="G17" s="6"/>
      <c r="H17" s="6" t="str">
        <f>M17</f>
        <v>Party</v>
      </c>
      <c r="I17" s="6" t="s">
        <v>107</v>
      </c>
      <c r="J17" s="6"/>
      <c r="K17" s="6"/>
      <c r="L17" s="6"/>
      <c r="M17" s="6" t="s">
        <v>107</v>
      </c>
      <c r="N17" s="6" t="s">
        <v>113</v>
      </c>
      <c r="O17" s="6" t="s">
        <v>45</v>
      </c>
      <c r="P17" s="6" t="s">
        <v>109</v>
      </c>
      <c r="Q17" s="6" t="s">
        <v>114</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FreightForwarderParty</v>
      </c>
      <c r="B18" s="6" t="s">
        <v>115</v>
      </c>
      <c r="C18" s="6"/>
      <c r="D18" s="6" t="s">
        <v>33</v>
      </c>
      <c r="E18" s="6" t="s">
        <v>116</v>
      </c>
      <c r="F18" s="6"/>
      <c r="G18" s="6"/>
      <c r="H18" s="6" t="str">
        <f>M18</f>
        <v>Party</v>
      </c>
      <c r="I18" s="6" t="s">
        <v>107</v>
      </c>
      <c r="J18" s="6"/>
      <c r="K18" s="6"/>
      <c r="L18" s="6"/>
      <c r="M18" s="6" t="s">
        <v>107</v>
      </c>
      <c r="N18" s="6" t="s">
        <v>117</v>
      </c>
      <c r="O18" s="6" t="s">
        <v>45</v>
      </c>
      <c r="P18" s="6" t="s">
        <v>109</v>
      </c>
      <c r="Q18" s="6" t="s">
        <v>118</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Shipment</v>
      </c>
      <c r="B19" s="6" t="s">
        <v>119</v>
      </c>
      <c r="C19" s="6"/>
      <c r="D19" s="6" t="s">
        <v>33</v>
      </c>
      <c r="E19" s="6"/>
      <c r="F19" s="6"/>
      <c r="G19" s="6"/>
      <c r="H19" s="6" t="str">
        <f>M19</f>
        <v>Shipment</v>
      </c>
      <c r="I19" s="6" t="s">
        <v>120</v>
      </c>
      <c r="J19" s="6"/>
      <c r="K19" s="6"/>
      <c r="L19" s="6"/>
      <c r="M19" s="6" t="s">
        <v>120</v>
      </c>
      <c r="N19" s="6"/>
      <c r="O19" s="6" t="s">
        <v>68</v>
      </c>
      <c r="P19" s="6" t="s">
        <v>109</v>
      </c>
      <c r="Q19" s="6" t="s">
        <v>121</v>
      </c>
      <c r="R19" s="6"/>
      <c r="S19" s="6"/>
      <c r="T19" s="6" t="s">
        <v>36</v>
      </c>
      <c r="U19" s="6"/>
      <c r="V19" s="6"/>
      <c r="W19" s="6" t="s">
        <v>37</v>
      </c>
      <c r="X19" s="6" t="s">
        <v>38</v>
      </c>
      <c r="Y19" s="6" t="s">
        <v>39</v>
      </c>
      <c r="Z19" s="6" t="s">
        <v>38</v>
      </c>
      <c r="AA19" s="6" t="s">
        <v>38</v>
      </c>
      <c r="AB19" s="6" t="s">
        <v>38</v>
      </c>
      <c r="AC19" s="6" t="s">
        <v>38</v>
      </c>
      <c r="AD19" s="6" t="s">
        <v>38</v>
      </c>
      <c r="AE19" s="6"/>
      <c r="AF19" s="6" t="s">
        <v>122</v>
      </c>
    </row>
    <row r="20" spans="1:32" s="4" customFormat="1" ht="12.75">
      <c r="A20" s="6" t="str">
        <f>SUBSTITUTE(SUBSTITUTE(CONCATENATE(IF(E20="Universally Unique","UU",E20),F20,IF(H20&lt;&gt;I20,H20,""),CONCATENATE(IF(I20="Identifier","ID",IF(I20="Text","",I20))))," ",""),"'","")</f>
        <v>DocumentReference</v>
      </c>
      <c r="B20" s="6" t="s">
        <v>123</v>
      </c>
      <c r="C20" s="6"/>
      <c r="D20" s="6" t="s">
        <v>33</v>
      </c>
      <c r="E20" s="6"/>
      <c r="F20" s="6"/>
      <c r="G20" s="6"/>
      <c r="H20" s="6" t="str">
        <f>M20</f>
        <v>Document Reference</v>
      </c>
      <c r="I20" s="6" t="s">
        <v>124</v>
      </c>
      <c r="J20" s="6"/>
      <c r="K20" s="6"/>
      <c r="L20" s="6"/>
      <c r="M20" s="6" t="s">
        <v>124</v>
      </c>
      <c r="N20" s="6"/>
      <c r="O20" s="6" t="s">
        <v>96</v>
      </c>
      <c r="P20" s="6" t="s">
        <v>109</v>
      </c>
      <c r="Q20" s="6" t="s">
        <v>125</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DocumentDistribution</v>
      </c>
      <c r="B21" s="6" t="s">
        <v>126</v>
      </c>
      <c r="C21" s="6"/>
      <c r="D21" s="6" t="s">
        <v>33</v>
      </c>
      <c r="E21" s="6"/>
      <c r="F21" s="6"/>
      <c r="G21" s="6"/>
      <c r="H21" s="6" t="str">
        <f>M21</f>
        <v>Document Distribution</v>
      </c>
      <c r="I21" s="6" t="s">
        <v>127</v>
      </c>
      <c r="J21" s="6"/>
      <c r="K21" s="6"/>
      <c r="L21" s="6"/>
      <c r="M21" s="6" t="s">
        <v>127</v>
      </c>
      <c r="N21" s="6"/>
      <c r="O21" s="6" t="s">
        <v>96</v>
      </c>
      <c r="P21" s="6" t="s">
        <v>109</v>
      </c>
      <c r="Q21" s="6" t="s">
        <v>128</v>
      </c>
      <c r="R21" s="6"/>
      <c r="S21" s="6"/>
      <c r="T21" s="6" t="s">
        <v>36</v>
      </c>
      <c r="U21" s="6"/>
      <c r="V21" s="6"/>
      <c r="W21" s="6" t="s">
        <v>37</v>
      </c>
      <c r="X21" s="6" t="s">
        <v>38</v>
      </c>
      <c r="Y21" s="6" t="s">
        <v>39</v>
      </c>
      <c r="Z21" s="6" t="s">
        <v>38</v>
      </c>
      <c r="AA21" s="6" t="s">
        <v>38</v>
      </c>
      <c r="AB21" s="6" t="s">
        <v>38</v>
      </c>
      <c r="AC21" s="6" t="s">
        <v>38</v>
      </c>
      <c r="AD21" s="6" t="s">
        <v>38</v>
      </c>
      <c r="AE21" s="6"/>
      <c r="AF21" s="6" t="s">
        <v>129</v>
      </c>
    </row>
    <row r="22" spans="1:32" s="4" customFormat="1" ht="12.75">
      <c r="A22" s="6" t="str">
        <f>SUBSTITUTE(SUBSTITUTE(CONCATENATE(IF(E22="Universally Unique","UU",E22),F22,IF(H22&lt;&gt;I22,H22,""),CONCATENATE(IF(I22="Identifier","ID",IF(I22="Text","",I22))))," ",""),"'","")</f>
        <v>Signature</v>
      </c>
      <c r="B22" s="6" t="s">
        <v>130</v>
      </c>
      <c r="C22" s="6"/>
      <c r="D22" s="6" t="s">
        <v>33</v>
      </c>
      <c r="E22" s="6"/>
      <c r="F22" s="6"/>
      <c r="G22" s="6"/>
      <c r="H22" s="6" t="str">
        <f>M22</f>
        <v>Signature</v>
      </c>
      <c r="I22" s="6" t="s">
        <v>131</v>
      </c>
      <c r="J22" s="6"/>
      <c r="K22" s="6"/>
      <c r="L22" s="6"/>
      <c r="M22" s="6" t="s">
        <v>131</v>
      </c>
      <c r="N22" s="6"/>
      <c r="O22" s="6" t="s">
        <v>96</v>
      </c>
      <c r="P22" s="6" t="s">
        <v>109</v>
      </c>
      <c r="Q22" s="6" t="s">
        <v>132</v>
      </c>
      <c r="R22" s="6"/>
      <c r="S22" s="6"/>
      <c r="T22" s="6" t="s">
        <v>36</v>
      </c>
      <c r="U22" s="6"/>
      <c r="V22" s="6"/>
      <c r="W22" s="6" t="s">
        <v>37</v>
      </c>
      <c r="X22" s="6" t="s">
        <v>38</v>
      </c>
      <c r="Y22" s="6" t="s">
        <v>39</v>
      </c>
      <c r="Z22" s="6" t="s">
        <v>38</v>
      </c>
      <c r="AA22" s="6" t="s">
        <v>38</v>
      </c>
      <c r="AB22" s="6" t="s">
        <v>38</v>
      </c>
      <c r="AC22" s="6" t="s">
        <v>38</v>
      </c>
      <c r="AD22" s="6" t="s">
        <v>38</v>
      </c>
      <c r="AE22" s="6"/>
      <c r="AF22" s="6"/>
    </row>
    <row r="23" spans="1:32" s="8" customFormat="1" ht="12.75">
      <c r="A23" s="7"/>
      <c r="B23" s="7"/>
      <c r="C23" s="7"/>
      <c r="D23" s="7"/>
      <c r="E23" s="7"/>
      <c r="F23" s="7"/>
      <c r="G23" s="7"/>
      <c r="H23" s="7"/>
      <c r="I23" s="7"/>
      <c r="J23" s="7"/>
      <c r="K23" s="7"/>
      <c r="L23" s="7"/>
      <c r="M23" s="7"/>
      <c r="N23" s="7"/>
      <c r="O23" s="7"/>
      <c r="P23" s="7" t="s">
        <v>133</v>
      </c>
      <c r="Q23" s="7"/>
      <c r="R23" s="7"/>
      <c r="S23" s="7"/>
      <c r="T23" s="7"/>
      <c r="U23" s="7"/>
      <c r="V23" s="7"/>
      <c r="W23" s="7"/>
      <c r="X23" s="7"/>
      <c r="Y23" s="7"/>
      <c r="Z23" s="7"/>
      <c r="AA23" s="7"/>
      <c r="AB23" s="7"/>
      <c r="AC23" s="7"/>
      <c r="AD23" s="7"/>
      <c r="AE23" s="7"/>
      <c r="AF23"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